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oncastercouncil-my.sharepoint.com/personal/ellen_dook_doncaster_gov_uk/Documents/Documents/"/>
    </mc:Choice>
  </mc:AlternateContent>
  <xr:revisionPtr revIDLastSave="0" documentId="8_{98EDC9DC-1DCE-4BB3-A34A-813A46044D3A}" xr6:coauthVersionLast="47" xr6:coauthVersionMax="47" xr10:uidLastSave="{00000000-0000-0000-0000-000000000000}"/>
  <bookViews>
    <workbookView xWindow="-104" yWindow="-104" windowWidth="22326" windowHeight="12050" activeTab="4" xr2:uid="{E2BF6D88-DB17-4411-927B-7AF1ABF5DDF4}"/>
  </bookViews>
  <sheets>
    <sheet name="Q1" sheetId="2" r:id="rId1"/>
    <sheet name="Q2" sheetId="4" r:id="rId2"/>
    <sheet name="Q3" sheetId="1" r:id="rId3"/>
    <sheet name="Q4" sheetId="5" r:id="rId4"/>
    <sheet name="Q5"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3" l="1"/>
  <c r="B11" i="3"/>
  <c r="B9" i="3"/>
  <c r="B7" i="3"/>
</calcChain>
</file>

<file path=xl/sharedStrings.xml><?xml version="1.0" encoding="utf-8"?>
<sst xmlns="http://schemas.openxmlformats.org/spreadsheetml/2006/main" count="52" uniqueCount="44">
  <si>
    <t>Q3 -Employed Educational Pyschologists</t>
  </si>
  <si>
    <t>CK015 Pay Budget.</t>
  </si>
  <si>
    <t>£</t>
  </si>
  <si>
    <t>2023-24</t>
  </si>
  <si>
    <t>2022-23</t>
  </si>
  <si>
    <t>2021-22</t>
  </si>
  <si>
    <t>2020-21</t>
  </si>
  <si>
    <t>2019-20</t>
  </si>
  <si>
    <t>* Excludes Head of Service</t>
  </si>
  <si>
    <t>2018-19</t>
  </si>
  <si>
    <t>Q5-Non Employed Educational Pyschologists</t>
  </si>
  <si>
    <t>Agency &amp; Locum staff on CK015 (code 10a06 &amp; 25F28)</t>
  </si>
  <si>
    <t>Quarter</t>
  </si>
  <si>
    <t>Average number of days to issue EHCP</t>
  </si>
  <si>
    <t>April – Jun 2018</t>
  </si>
  <si>
    <t>July – Sept 2018</t>
  </si>
  <si>
    <t>Oct – Dec 2018</t>
  </si>
  <si>
    <t>Jan – Mar 2019</t>
  </si>
  <si>
    <t>April – Jun 2019</t>
  </si>
  <si>
    <t>July – Sept 2019</t>
  </si>
  <si>
    <t>Oct – Dec 2019</t>
  </si>
  <si>
    <t>Jan – Mar 2020</t>
  </si>
  <si>
    <t>April – Jun 2020</t>
  </si>
  <si>
    <t>July – Sept 2020</t>
  </si>
  <si>
    <t>Oct – Dec 2020</t>
  </si>
  <si>
    <t>Jan – Mar 2021</t>
  </si>
  <si>
    <t>April – Jun 2021</t>
  </si>
  <si>
    <t>July – Sept 2021</t>
  </si>
  <si>
    <t>Oct – Dec 2021</t>
  </si>
  <si>
    <t>Jan – Mar 2022</t>
  </si>
  <si>
    <t>April – Jun 2022</t>
  </si>
  <si>
    <t>July – Sept 2022</t>
  </si>
  <si>
    <t>Oct – Dec 2022</t>
  </si>
  <si>
    <t>Jan – Mar 2023</t>
  </si>
  <si>
    <t>April – Jun 2023</t>
  </si>
  <si>
    <t>July – Sept 2023</t>
  </si>
  <si>
    <t>Oct – Dec 2023</t>
  </si>
  <si>
    <t>Jan – Mar 2024</t>
  </si>
  <si>
    <t>April – Jun 2024</t>
  </si>
  <si>
    <t>Q2 - The average number of educational psychologists employed centrally by the council each financial year since April 2018.</t>
  </si>
  <si>
    <t>Educational Psychologists</t>
  </si>
  <si>
    <t xml:space="preserve">Senior Educational Psychologists  </t>
  </si>
  <si>
    <t>4. The average number of educational psychologists used by the council that are not centrally employed since April 2018. For example, locum or private EPs, but not exclusively. If you can state which route they were employed down, such as locum or private, I'd be grateful. </t>
  </si>
  <si>
    <t>Response: 2 locums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</si>
</sst>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1" fillId="0" borderId="0" xfId="0" applyFont="1"/>
    <xf numFmtId="0" fontId="1" fillId="0" borderId="0" xfId="0" applyFont="1" applyAlignment="1">
      <alignment horizontal="center"/>
    </xf>
    <xf numFmtId="3" fontId="0" fillId="0" borderId="0" xfId="0" applyNumberFormat="1" applyAlignment="1">
      <alignment horizontal="center"/>
    </xf>
    <xf numFmtId="0" fontId="0" fillId="0" borderId="0" xfId="0" applyAlignment="1">
      <alignment horizontal="center"/>
    </xf>
    <xf numFmtId="0" fontId="0" fillId="0" borderId="0" xfId="0"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619F0-9DB4-406E-A117-298FD9745088}">
  <dimension ref="A1:B26"/>
  <sheetViews>
    <sheetView workbookViewId="0">
      <selection activeCell="C14" sqref="C14"/>
    </sheetView>
  </sheetViews>
  <sheetFormatPr defaultRowHeight="14.4" x14ac:dyDescent="0.3"/>
  <cols>
    <col min="1" max="1" width="13.3984375" bestFit="1" customWidth="1"/>
    <col min="2" max="2" width="31" bestFit="1" customWidth="1"/>
  </cols>
  <sheetData>
    <row r="1" spans="1:2" x14ac:dyDescent="0.3">
      <c r="A1" t="s">
        <v>12</v>
      </c>
      <c r="B1" t="s">
        <v>13</v>
      </c>
    </row>
    <row r="2" spans="1:2" x14ac:dyDescent="0.3">
      <c r="A2" t="s">
        <v>14</v>
      </c>
      <c r="B2">
        <v>138</v>
      </c>
    </row>
    <row r="3" spans="1:2" x14ac:dyDescent="0.3">
      <c r="A3" t="s">
        <v>15</v>
      </c>
      <c r="B3">
        <v>143</v>
      </c>
    </row>
    <row r="4" spans="1:2" x14ac:dyDescent="0.3">
      <c r="A4" t="s">
        <v>16</v>
      </c>
      <c r="B4">
        <v>142</v>
      </c>
    </row>
    <row r="5" spans="1:2" x14ac:dyDescent="0.3">
      <c r="A5" t="s">
        <v>17</v>
      </c>
      <c r="B5">
        <v>164</v>
      </c>
    </row>
    <row r="6" spans="1:2" x14ac:dyDescent="0.3">
      <c r="A6" t="s">
        <v>18</v>
      </c>
      <c r="B6">
        <v>153</v>
      </c>
    </row>
    <row r="7" spans="1:2" x14ac:dyDescent="0.3">
      <c r="A7" t="s">
        <v>19</v>
      </c>
      <c r="B7">
        <v>148</v>
      </c>
    </row>
    <row r="8" spans="1:2" x14ac:dyDescent="0.3">
      <c r="A8" t="s">
        <v>20</v>
      </c>
      <c r="B8">
        <v>142</v>
      </c>
    </row>
    <row r="9" spans="1:2" x14ac:dyDescent="0.3">
      <c r="A9" t="s">
        <v>21</v>
      </c>
      <c r="B9">
        <v>144</v>
      </c>
    </row>
    <row r="10" spans="1:2" x14ac:dyDescent="0.3">
      <c r="A10" t="s">
        <v>22</v>
      </c>
      <c r="B10">
        <v>150</v>
      </c>
    </row>
    <row r="11" spans="1:2" x14ac:dyDescent="0.3">
      <c r="A11" t="s">
        <v>23</v>
      </c>
      <c r="B11">
        <v>162</v>
      </c>
    </row>
    <row r="12" spans="1:2" x14ac:dyDescent="0.3">
      <c r="A12" t="s">
        <v>24</v>
      </c>
      <c r="B12">
        <v>174</v>
      </c>
    </row>
    <row r="13" spans="1:2" x14ac:dyDescent="0.3">
      <c r="A13" t="s">
        <v>25</v>
      </c>
      <c r="B13">
        <v>157</v>
      </c>
    </row>
    <row r="14" spans="1:2" x14ac:dyDescent="0.3">
      <c r="A14" t="s">
        <v>26</v>
      </c>
      <c r="B14">
        <v>152</v>
      </c>
    </row>
    <row r="15" spans="1:2" x14ac:dyDescent="0.3">
      <c r="A15" t="s">
        <v>27</v>
      </c>
      <c r="B15">
        <v>156</v>
      </c>
    </row>
    <row r="16" spans="1:2" x14ac:dyDescent="0.3">
      <c r="A16" t="s">
        <v>28</v>
      </c>
      <c r="B16">
        <v>167</v>
      </c>
    </row>
    <row r="17" spans="1:2" x14ac:dyDescent="0.3">
      <c r="A17" t="s">
        <v>29</v>
      </c>
      <c r="B17">
        <v>197</v>
      </c>
    </row>
    <row r="18" spans="1:2" x14ac:dyDescent="0.3">
      <c r="A18" t="s">
        <v>30</v>
      </c>
      <c r="B18">
        <v>193</v>
      </c>
    </row>
    <row r="19" spans="1:2" x14ac:dyDescent="0.3">
      <c r="A19" t="s">
        <v>31</v>
      </c>
      <c r="B19">
        <v>204</v>
      </c>
    </row>
    <row r="20" spans="1:2" x14ac:dyDescent="0.3">
      <c r="A20" t="s">
        <v>32</v>
      </c>
      <c r="B20">
        <v>223</v>
      </c>
    </row>
    <row r="21" spans="1:2" x14ac:dyDescent="0.3">
      <c r="A21" t="s">
        <v>33</v>
      </c>
      <c r="B21">
        <v>204</v>
      </c>
    </row>
    <row r="22" spans="1:2" x14ac:dyDescent="0.3">
      <c r="A22" t="s">
        <v>34</v>
      </c>
      <c r="B22">
        <v>201</v>
      </c>
    </row>
    <row r="23" spans="1:2" x14ac:dyDescent="0.3">
      <c r="A23" t="s">
        <v>35</v>
      </c>
      <c r="B23">
        <v>248</v>
      </c>
    </row>
    <row r="24" spans="1:2" x14ac:dyDescent="0.3">
      <c r="A24" t="s">
        <v>36</v>
      </c>
      <c r="B24">
        <v>197</v>
      </c>
    </row>
    <row r="25" spans="1:2" x14ac:dyDescent="0.3">
      <c r="A25" t="s">
        <v>37</v>
      </c>
      <c r="B25">
        <v>200</v>
      </c>
    </row>
    <row r="26" spans="1:2" x14ac:dyDescent="0.3">
      <c r="A26" t="s">
        <v>38</v>
      </c>
      <c r="B26">
        <v>202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59BC3-13B4-4F5E-9FAC-4BCB7560F187}">
  <dimension ref="A1:H5"/>
  <sheetViews>
    <sheetView workbookViewId="0">
      <selection activeCell="E21" sqref="E21"/>
    </sheetView>
  </sheetViews>
  <sheetFormatPr defaultRowHeight="14.4" x14ac:dyDescent="0.3"/>
  <sheetData>
    <row r="1" spans="1:8" x14ac:dyDescent="0.3">
      <c r="A1" t="s">
        <v>39</v>
      </c>
    </row>
    <row r="3" spans="1:8" x14ac:dyDescent="0.3">
      <c r="B3" s="4">
        <v>2018</v>
      </c>
      <c r="C3" s="4">
        <v>2019</v>
      </c>
      <c r="D3" s="4">
        <v>2020</v>
      </c>
      <c r="E3" s="4">
        <v>2021</v>
      </c>
      <c r="F3" s="4">
        <v>2022</v>
      </c>
      <c r="G3" s="4">
        <v>2023</v>
      </c>
      <c r="H3" s="4">
        <v>2024</v>
      </c>
    </row>
    <row r="4" spans="1:8" x14ac:dyDescent="0.3">
      <c r="A4" t="s">
        <v>40</v>
      </c>
      <c r="B4" s="4">
        <v>7</v>
      </c>
      <c r="C4" s="4">
        <v>4</v>
      </c>
      <c r="D4" s="4">
        <v>5</v>
      </c>
      <c r="E4" s="4">
        <v>5</v>
      </c>
      <c r="F4" s="4">
        <v>4</v>
      </c>
      <c r="G4" s="4">
        <v>4</v>
      </c>
      <c r="H4" s="4">
        <v>7</v>
      </c>
    </row>
    <row r="5" spans="1:8" x14ac:dyDescent="0.3">
      <c r="A5" t="s">
        <v>41</v>
      </c>
      <c r="B5" s="4">
        <v>1</v>
      </c>
      <c r="C5" s="4">
        <v>1</v>
      </c>
      <c r="D5" s="4">
        <v>2</v>
      </c>
      <c r="E5" s="4">
        <v>2</v>
      </c>
      <c r="F5" s="4">
        <v>2</v>
      </c>
      <c r="G5" s="4">
        <v>2</v>
      </c>
      <c r="H5" s="4">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AD353-7B5F-4B38-8F67-63C549582AAE}">
  <dimension ref="A1:C32"/>
  <sheetViews>
    <sheetView workbookViewId="0">
      <selection activeCell="H22" sqref="H22"/>
    </sheetView>
  </sheetViews>
  <sheetFormatPr defaultRowHeight="14.4" x14ac:dyDescent="0.3"/>
  <cols>
    <col min="2" max="2" width="10.09765625" bestFit="1" customWidth="1"/>
    <col min="258" max="258" width="10.09765625" bestFit="1" customWidth="1"/>
    <col min="514" max="514" width="10.09765625" bestFit="1" customWidth="1"/>
    <col min="770" max="770" width="10.09765625" bestFit="1" customWidth="1"/>
    <col min="1026" max="1026" width="10.09765625" bestFit="1" customWidth="1"/>
    <col min="1282" max="1282" width="10.09765625" bestFit="1" customWidth="1"/>
    <col min="1538" max="1538" width="10.09765625" bestFit="1" customWidth="1"/>
    <col min="1794" max="1794" width="10.09765625" bestFit="1" customWidth="1"/>
    <col min="2050" max="2050" width="10.09765625" bestFit="1" customWidth="1"/>
    <col min="2306" max="2306" width="10.09765625" bestFit="1" customWidth="1"/>
    <col min="2562" max="2562" width="10.09765625" bestFit="1" customWidth="1"/>
    <col min="2818" max="2818" width="10.09765625" bestFit="1" customWidth="1"/>
    <col min="3074" max="3074" width="10.09765625" bestFit="1" customWidth="1"/>
    <col min="3330" max="3330" width="10.09765625" bestFit="1" customWidth="1"/>
    <col min="3586" max="3586" width="10.09765625" bestFit="1" customWidth="1"/>
    <col min="3842" max="3842" width="10.09765625" bestFit="1" customWidth="1"/>
    <col min="4098" max="4098" width="10.09765625" bestFit="1" customWidth="1"/>
    <col min="4354" max="4354" width="10.09765625" bestFit="1" customWidth="1"/>
    <col min="4610" max="4610" width="10.09765625" bestFit="1" customWidth="1"/>
    <col min="4866" max="4866" width="10.09765625" bestFit="1" customWidth="1"/>
    <col min="5122" max="5122" width="10.09765625" bestFit="1" customWidth="1"/>
    <col min="5378" max="5378" width="10.09765625" bestFit="1" customWidth="1"/>
    <col min="5634" max="5634" width="10.09765625" bestFit="1" customWidth="1"/>
    <col min="5890" max="5890" width="10.09765625" bestFit="1" customWidth="1"/>
    <col min="6146" max="6146" width="10.09765625" bestFit="1" customWidth="1"/>
    <col min="6402" max="6402" width="10.09765625" bestFit="1" customWidth="1"/>
    <col min="6658" max="6658" width="10.09765625" bestFit="1" customWidth="1"/>
    <col min="6914" max="6914" width="10.09765625" bestFit="1" customWidth="1"/>
    <col min="7170" max="7170" width="10.09765625" bestFit="1" customWidth="1"/>
    <col min="7426" max="7426" width="10.09765625" bestFit="1" customWidth="1"/>
    <col min="7682" max="7682" width="10.09765625" bestFit="1" customWidth="1"/>
    <col min="7938" max="7938" width="10.09765625" bestFit="1" customWidth="1"/>
    <col min="8194" max="8194" width="10.09765625" bestFit="1" customWidth="1"/>
    <col min="8450" max="8450" width="10.09765625" bestFit="1" customWidth="1"/>
    <col min="8706" max="8706" width="10.09765625" bestFit="1" customWidth="1"/>
    <col min="8962" max="8962" width="10.09765625" bestFit="1" customWidth="1"/>
    <col min="9218" max="9218" width="10.09765625" bestFit="1" customWidth="1"/>
    <col min="9474" max="9474" width="10.09765625" bestFit="1" customWidth="1"/>
    <col min="9730" max="9730" width="10.09765625" bestFit="1" customWidth="1"/>
    <col min="9986" max="9986" width="10.09765625" bestFit="1" customWidth="1"/>
    <col min="10242" max="10242" width="10.09765625" bestFit="1" customWidth="1"/>
    <col min="10498" max="10498" width="10.09765625" bestFit="1" customWidth="1"/>
    <col min="10754" max="10754" width="10.09765625" bestFit="1" customWidth="1"/>
    <col min="11010" max="11010" width="10.09765625" bestFit="1" customWidth="1"/>
    <col min="11266" max="11266" width="10.09765625" bestFit="1" customWidth="1"/>
    <col min="11522" max="11522" width="10.09765625" bestFit="1" customWidth="1"/>
    <col min="11778" max="11778" width="10.09765625" bestFit="1" customWidth="1"/>
    <col min="12034" max="12034" width="10.09765625" bestFit="1" customWidth="1"/>
    <col min="12290" max="12290" width="10.09765625" bestFit="1" customWidth="1"/>
    <col min="12546" max="12546" width="10.09765625" bestFit="1" customWidth="1"/>
    <col min="12802" max="12802" width="10.09765625" bestFit="1" customWidth="1"/>
    <col min="13058" max="13058" width="10.09765625" bestFit="1" customWidth="1"/>
    <col min="13314" max="13314" width="10.09765625" bestFit="1" customWidth="1"/>
    <col min="13570" max="13570" width="10.09765625" bestFit="1" customWidth="1"/>
    <col min="13826" max="13826" width="10.09765625" bestFit="1" customWidth="1"/>
    <col min="14082" max="14082" width="10.09765625" bestFit="1" customWidth="1"/>
    <col min="14338" max="14338" width="10.09765625" bestFit="1" customWidth="1"/>
    <col min="14594" max="14594" width="10.09765625" bestFit="1" customWidth="1"/>
    <col min="14850" max="14850" width="10.09765625" bestFit="1" customWidth="1"/>
    <col min="15106" max="15106" width="10.09765625" bestFit="1" customWidth="1"/>
    <col min="15362" max="15362" width="10.09765625" bestFit="1" customWidth="1"/>
    <col min="15618" max="15618" width="10.09765625" bestFit="1" customWidth="1"/>
    <col min="15874" max="15874" width="10.09765625" bestFit="1" customWidth="1"/>
    <col min="16130" max="16130" width="10.09765625" bestFit="1" customWidth="1"/>
  </cols>
  <sheetData>
    <row r="1" spans="1:3" x14ac:dyDescent="0.3">
      <c r="A1" s="1" t="s">
        <v>0</v>
      </c>
    </row>
    <row r="2" spans="1:3" x14ac:dyDescent="0.3">
      <c r="A2" s="1" t="s">
        <v>1</v>
      </c>
    </row>
    <row r="3" spans="1:3" x14ac:dyDescent="0.3">
      <c r="A3" s="1"/>
    </row>
    <row r="4" spans="1:3" x14ac:dyDescent="0.3">
      <c r="B4" s="2" t="s">
        <v>2</v>
      </c>
    </row>
    <row r="5" spans="1:3" x14ac:dyDescent="0.3">
      <c r="A5" s="1" t="s">
        <v>3</v>
      </c>
      <c r="B5" s="3">
        <v>479131</v>
      </c>
    </row>
    <row r="6" spans="1:3" x14ac:dyDescent="0.3">
      <c r="B6" s="3"/>
    </row>
    <row r="7" spans="1:3" x14ac:dyDescent="0.3">
      <c r="A7" s="1" t="s">
        <v>4</v>
      </c>
      <c r="B7" s="3">
        <v>479200</v>
      </c>
    </row>
    <row r="8" spans="1:3" x14ac:dyDescent="0.3">
      <c r="B8" s="3"/>
    </row>
    <row r="9" spans="1:3" x14ac:dyDescent="0.3">
      <c r="A9" s="1" t="s">
        <v>5</v>
      </c>
      <c r="B9" s="3">
        <v>415449</v>
      </c>
    </row>
    <row r="10" spans="1:3" x14ac:dyDescent="0.3">
      <c r="B10" s="3"/>
    </row>
    <row r="11" spans="1:3" x14ac:dyDescent="0.3">
      <c r="A11" s="1" t="s">
        <v>6</v>
      </c>
      <c r="B11" s="3">
        <v>332648</v>
      </c>
    </row>
    <row r="12" spans="1:3" x14ac:dyDescent="0.3">
      <c r="B12" s="3"/>
    </row>
    <row r="13" spans="1:3" x14ac:dyDescent="0.3">
      <c r="A13" s="1" t="s">
        <v>7</v>
      </c>
      <c r="B13" s="3">
        <v>300058</v>
      </c>
      <c r="C13" t="s">
        <v>8</v>
      </c>
    </row>
    <row r="14" spans="1:3" x14ac:dyDescent="0.3">
      <c r="B14" s="3"/>
    </row>
    <row r="15" spans="1:3" x14ac:dyDescent="0.3">
      <c r="A15" s="1" t="s">
        <v>9</v>
      </c>
      <c r="B15" s="3">
        <v>293227</v>
      </c>
      <c r="C15" t="s">
        <v>8</v>
      </c>
    </row>
    <row r="19" spans="1:2" x14ac:dyDescent="0.3">
      <c r="A19" s="1"/>
    </row>
    <row r="21" spans="1:2" x14ac:dyDescent="0.3">
      <c r="B21" s="2"/>
    </row>
    <row r="22" spans="1:2" x14ac:dyDescent="0.3">
      <c r="B22" s="3"/>
    </row>
    <row r="23" spans="1:2" x14ac:dyDescent="0.3">
      <c r="B23" s="3"/>
    </row>
    <row r="24" spans="1:2" x14ac:dyDescent="0.3">
      <c r="B24" s="3"/>
    </row>
    <row r="25" spans="1:2" x14ac:dyDescent="0.3">
      <c r="B25" s="3"/>
    </row>
    <row r="26" spans="1:2" x14ac:dyDescent="0.3">
      <c r="B26" s="3"/>
    </row>
    <row r="27" spans="1:2" x14ac:dyDescent="0.3">
      <c r="B27" s="3"/>
    </row>
    <row r="28" spans="1:2" x14ac:dyDescent="0.3">
      <c r="B28" s="3"/>
    </row>
    <row r="29" spans="1:2" x14ac:dyDescent="0.3">
      <c r="B29" s="3"/>
    </row>
    <row r="30" spans="1:2" x14ac:dyDescent="0.3">
      <c r="B30" s="3"/>
    </row>
    <row r="31" spans="1:2" x14ac:dyDescent="0.3">
      <c r="B31" s="3"/>
    </row>
    <row r="32" spans="1:2" x14ac:dyDescent="0.3">
      <c r="B32"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F3C36-796A-4724-A5DB-B6F00FB14DDF}">
  <dimension ref="A1:A2"/>
  <sheetViews>
    <sheetView workbookViewId="0">
      <selection activeCell="B18" sqref="B18"/>
    </sheetView>
  </sheetViews>
  <sheetFormatPr defaultRowHeight="14.4" x14ac:dyDescent="0.3"/>
  <cols>
    <col min="1" max="1" width="75.296875" customWidth="1"/>
  </cols>
  <sheetData>
    <row r="1" spans="1:1" ht="43.2" x14ac:dyDescent="0.3">
      <c r="A1" s="5" t="s">
        <v>42</v>
      </c>
    </row>
    <row r="2" spans="1:1" ht="28.8" x14ac:dyDescent="0.3">
      <c r="A2" s="5"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3C671-EC34-465C-A80B-E9E6902EF61E}">
  <dimension ref="A1:B15"/>
  <sheetViews>
    <sheetView tabSelected="1" workbookViewId="0">
      <selection activeCell="I14" sqref="I14"/>
    </sheetView>
  </sheetViews>
  <sheetFormatPr defaultRowHeight="14.4" x14ac:dyDescent="0.3"/>
  <sheetData>
    <row r="1" spans="1:2" x14ac:dyDescent="0.3">
      <c r="A1" t="s">
        <v>10</v>
      </c>
    </row>
    <row r="2" spans="1:2" x14ac:dyDescent="0.3">
      <c r="A2" s="1" t="s">
        <v>11</v>
      </c>
    </row>
    <row r="4" spans="1:2" x14ac:dyDescent="0.3">
      <c r="B4" s="2" t="s">
        <v>2</v>
      </c>
    </row>
    <row r="5" spans="1:2" x14ac:dyDescent="0.3">
      <c r="A5" t="s">
        <v>3</v>
      </c>
      <c r="B5" s="3">
        <v>42425</v>
      </c>
    </row>
    <row r="6" spans="1:2" x14ac:dyDescent="0.3">
      <c r="B6" s="3"/>
    </row>
    <row r="7" spans="1:2" x14ac:dyDescent="0.3">
      <c r="A7" t="s">
        <v>4</v>
      </c>
      <c r="B7" s="3">
        <f>6658.5+43520</f>
        <v>50178.5</v>
      </c>
    </row>
    <row r="8" spans="1:2" x14ac:dyDescent="0.3">
      <c r="B8" s="3"/>
    </row>
    <row r="9" spans="1:2" x14ac:dyDescent="0.3">
      <c r="A9" t="s">
        <v>5</v>
      </c>
      <c r="B9" s="3">
        <f>16189.75+62041.5</f>
        <v>78231.25</v>
      </c>
    </row>
    <row r="10" spans="1:2" x14ac:dyDescent="0.3">
      <c r="B10" s="3"/>
    </row>
    <row r="11" spans="1:2" x14ac:dyDescent="0.3">
      <c r="A11" t="s">
        <v>6</v>
      </c>
      <c r="B11" s="3">
        <f>66014+19198</f>
        <v>85212</v>
      </c>
    </row>
    <row r="12" spans="1:2" x14ac:dyDescent="0.3">
      <c r="B12" s="3"/>
    </row>
    <row r="13" spans="1:2" x14ac:dyDescent="0.3">
      <c r="A13" t="s">
        <v>7</v>
      </c>
      <c r="B13" s="3">
        <f>28984</f>
        <v>28984</v>
      </c>
    </row>
    <row r="14" spans="1:2" x14ac:dyDescent="0.3">
      <c r="B14" s="3"/>
    </row>
    <row r="15" spans="1:2" x14ac:dyDescent="0.3">
      <c r="A15" t="s">
        <v>9</v>
      </c>
      <c r="B15" s="3">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Q1</vt:lpstr>
      <vt:lpstr>Q2</vt:lpstr>
      <vt:lpstr>Q3</vt:lpstr>
      <vt:lpstr>Q4</vt:lpstr>
      <vt:lpstr>Q5</vt:lpstr>
    </vt:vector>
  </TitlesOfParts>
  <Company>%Company%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Armistead, David</dc:creator>
  <cp:lastModifiedBy>Dook, Ellen</cp:lastModifiedBy>
  <dcterms:created xsi:type="dcterms:W3CDTF">2024-07-15T07:51:26Z</dcterms:created>
  <dcterms:modified xsi:type="dcterms:W3CDTF">2024-07-29T13:23:49Z</dcterms:modified>
</cp:coreProperties>
</file>